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3945" activeTab="0"/>
  </bookViews>
  <sheets>
    <sheet name="PE 2014" sheetId="1" r:id="rId1"/>
  </sheets>
  <definedNames>
    <definedName name="_xlnm.Print_Area" localSheetId="0">'PE 2014'!$A$1:$K$48</definedName>
  </definedNames>
  <calcPr fullCalcOnLoad="1"/>
</workbook>
</file>

<file path=xl/sharedStrings.xml><?xml version="1.0" encoding="utf-8"?>
<sst xmlns="http://schemas.openxmlformats.org/spreadsheetml/2006/main" count="44" uniqueCount="28">
  <si>
    <t>Frekwencja</t>
  </si>
  <si>
    <t>uprawnieni</t>
  </si>
  <si>
    <t>suma</t>
  </si>
  <si>
    <t>SUMA</t>
  </si>
  <si>
    <t>Wynik %</t>
  </si>
  <si>
    <t>karty wydane</t>
  </si>
  <si>
    <t>Głosy ważne</t>
  </si>
  <si>
    <t>godz. 21,00</t>
  </si>
  <si>
    <t>godz. 12,00</t>
  </si>
  <si>
    <t>godz. 17,30</t>
  </si>
  <si>
    <t>Komitet</t>
  </si>
  <si>
    <t>1 KW Solidarna Polska Zbigniewa Ziobro</t>
  </si>
  <si>
    <t>2 KWW RN</t>
  </si>
  <si>
    <t>3 KKW SLD-UP</t>
  </si>
  <si>
    <t>4 KW Prawo i Sprawiedliwość</t>
  </si>
  <si>
    <t>5 KKW Europa Plus Twój Ruch</t>
  </si>
  <si>
    <t>6 KW Polska Razem Jarosława Gowina</t>
  </si>
  <si>
    <t>7 KW Nowa Prawica - Janusza Korwin-Mikke</t>
  </si>
  <si>
    <t>8 KW Platforma Obywatelska RP</t>
  </si>
  <si>
    <t>9 Komitet Wyborczy PSL</t>
  </si>
  <si>
    <t>12 KW Partia Zieloni</t>
  </si>
  <si>
    <t>obwód 1 Osina</t>
  </si>
  <si>
    <t>obwód 2 Węgorza</t>
  </si>
  <si>
    <t xml:space="preserve">Frekwencja </t>
  </si>
  <si>
    <t xml:space="preserve">Wyniki wyborów </t>
  </si>
  <si>
    <t>Gmina</t>
  </si>
  <si>
    <t>Obwód 1 Osina</t>
  </si>
  <si>
    <t>Obwód 2 Węgorza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</si>
</sst>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56"/>
      <name val="Czcionka tekstu podstawowego"/>
      <family val="0"/>
    </font>
    <font>
      <sz val="10"/>
      <color indexed="8"/>
      <name val="Calibri"/>
      <family val="0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28"/>
      <color indexed="9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3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44" applyFont="1">
      <alignment/>
      <protection/>
    </xf>
    <xf numFmtId="0" fontId="4" fillId="0" borderId="0" xfId="44" applyFont="1" applyBorder="1">
      <alignment/>
      <protection/>
    </xf>
    <xf numFmtId="10" fontId="3" fillId="0" borderId="0" xfId="44" applyNumberFormat="1" applyFont="1" applyBorder="1">
      <alignment/>
      <protection/>
    </xf>
    <xf numFmtId="0" fontId="4" fillId="0" borderId="0" xfId="44" applyFont="1" applyBorder="1" applyAlignment="1">
      <alignment/>
      <protection/>
    </xf>
    <xf numFmtId="0" fontId="5" fillId="0" borderId="0" xfId="0" applyFont="1" applyBorder="1" applyAlignment="1">
      <alignment/>
    </xf>
    <xf numFmtId="0" fontId="4" fillId="0" borderId="0" xfId="44" applyFont="1" applyFill="1" applyBorder="1">
      <alignment/>
      <protection/>
    </xf>
    <xf numFmtId="0" fontId="3" fillId="0" borderId="10" xfId="44" applyFont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4" fillId="0" borderId="10" xfId="44" applyFont="1" applyBorder="1" applyAlignment="1">
      <alignment horizontal="center"/>
      <protection/>
    </xf>
    <xf numFmtId="0" fontId="3" fillId="0" borderId="10" xfId="44" applyNumberFormat="1" applyFont="1" applyBorder="1" applyAlignment="1">
      <alignment horizontal="center"/>
      <protection/>
    </xf>
    <xf numFmtId="10" fontId="3" fillId="0" borderId="10" xfId="44" applyNumberFormat="1" applyFont="1" applyBorder="1" applyAlignment="1">
      <alignment horizontal="center"/>
      <protection/>
    </xf>
    <xf numFmtId="0" fontId="3" fillId="0" borderId="10" xfId="44" applyNumberFormat="1" applyFont="1" applyBorder="1" applyAlignment="1">
      <alignment horizontal="center"/>
      <protection/>
    </xf>
    <xf numFmtId="10" fontId="4" fillId="0" borderId="10" xfId="44" applyNumberFormat="1" applyFont="1" applyBorder="1" applyAlignment="1">
      <alignment horizontal="center"/>
      <protection/>
    </xf>
    <xf numFmtId="0" fontId="3" fillId="0" borderId="10" xfId="44" applyFont="1" applyBorder="1" applyAlignment="1">
      <alignment horizontal="left"/>
      <protection/>
    </xf>
    <xf numFmtId="0" fontId="5" fillId="0" borderId="10" xfId="0" applyFont="1" applyBorder="1" applyAlignment="1">
      <alignment/>
    </xf>
    <xf numFmtId="0" fontId="3" fillId="0" borderId="10" xfId="44" applyFont="1" applyBorder="1" applyAlignment="1">
      <alignment/>
      <protection/>
    </xf>
    <xf numFmtId="0" fontId="47" fillId="0" borderId="0" xfId="4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7" fillId="0" borderId="11" xfId="44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3" fillId="0" borderId="10" xfId="44" applyFont="1" applyBorder="1" applyAlignment="1">
      <alignment horizontal="center"/>
      <protection/>
    </xf>
    <xf numFmtId="0" fontId="3" fillId="0" borderId="12" xfId="44" applyFont="1" applyBorder="1" applyAlignment="1">
      <alignment horizontal="left"/>
      <protection/>
    </xf>
    <xf numFmtId="0" fontId="5" fillId="0" borderId="13" xfId="0" applyFont="1" applyBorder="1" applyAlignment="1">
      <alignment/>
    </xf>
    <xf numFmtId="0" fontId="3" fillId="0" borderId="10" xfId="44" applyFont="1" applyBorder="1" applyAlignment="1">
      <alignment horizontal="center"/>
      <protection/>
    </xf>
    <xf numFmtId="0" fontId="4" fillId="0" borderId="14" xfId="44" applyFont="1" applyBorder="1" applyAlignment="1">
      <alignment horizontal="center" vertical="center"/>
      <protection/>
    </xf>
    <xf numFmtId="0" fontId="3" fillId="0" borderId="14" xfId="44" applyFont="1" applyBorder="1" applyAlignment="1">
      <alignment horizontal="center" vertical="center"/>
      <protection/>
    </xf>
    <xf numFmtId="10" fontId="3" fillId="0" borderId="14" xfId="44" applyNumberFormat="1" applyFont="1" applyBorder="1" applyAlignment="1">
      <alignment horizontal="center" vertical="center"/>
      <protection/>
    </xf>
    <xf numFmtId="0" fontId="3" fillId="0" borderId="0" xfId="44" applyFont="1" applyAlignment="1">
      <alignment horizontal="center" vertical="center"/>
      <protection/>
    </xf>
    <xf numFmtId="0" fontId="4" fillId="0" borderId="0" xfId="44" applyFont="1" applyBorder="1" applyAlignment="1">
      <alignment horizontal="center" vertical="center"/>
      <protection/>
    </xf>
    <xf numFmtId="10" fontId="3" fillId="0" borderId="0" xfId="44" applyNumberFormat="1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5" xfId="44" applyFont="1" applyFill="1" applyBorder="1" applyAlignment="1">
      <alignment horizontal="center" vertical="center"/>
      <protection/>
    </xf>
    <xf numFmtId="0" fontId="4" fillId="0" borderId="15" xfId="44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6"/>
          <c:y val="0.02625"/>
          <c:w val="0.9867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 2014'!$A$20:$A$29</c:f>
              <c:strCache/>
            </c:strRef>
          </c:cat>
          <c:val>
            <c:numRef>
              <c:f>'PE 2014'!$B$20:$B$29</c:f>
              <c:numCache/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 2014'!$A$20:$A$29</c:f>
              <c:strCache/>
            </c:strRef>
          </c:cat>
          <c:val>
            <c:numRef>
              <c:f>'PE 2014'!$H$20:$H$29</c:f>
              <c:numCache/>
            </c:numRef>
          </c:val>
          <c:shape val="cylinder"/>
        </c:ser>
        <c:shape val="cylinder"/>
        <c:axId val="38990615"/>
        <c:axId val="15371216"/>
      </c:bar3D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71216"/>
        <c:crosses val="autoZero"/>
        <c:auto val="1"/>
        <c:lblOffset val="100"/>
        <c:tickLblSkip val="1"/>
        <c:noMultiLvlLbl val="0"/>
      </c:catAx>
      <c:valAx>
        <c:axId val="15371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89906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161925</xdr:rowOff>
    </xdr:from>
    <xdr:to>
      <xdr:col>8</xdr:col>
      <xdr:colOff>9525</xdr:colOff>
      <xdr:row>46</xdr:row>
      <xdr:rowOff>95250</xdr:rowOff>
    </xdr:to>
    <xdr:graphicFrame>
      <xdr:nvGraphicFramePr>
        <xdr:cNvPr id="1" name="Wykres 3"/>
        <xdr:cNvGraphicFramePr/>
      </xdr:nvGraphicFramePr>
      <xdr:xfrm>
        <a:off x="28575" y="7019925"/>
        <a:ext cx="153352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142875</xdr:colOff>
      <xdr:row>10</xdr:row>
      <xdr:rowOff>142875</xdr:rowOff>
    </xdr:from>
    <xdr:ext cx="6143625" cy="1428750"/>
    <xdr:sp>
      <xdr:nvSpPr>
        <xdr:cNvPr id="2" name="Prostokąt 2"/>
        <xdr:cNvSpPr>
          <a:spLocks/>
        </xdr:cNvSpPr>
      </xdr:nvSpPr>
      <xdr:spPr>
        <a:xfrm>
          <a:off x="7839075" y="2428875"/>
          <a:ext cx="61436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Wybory 
</a:t>
          </a:r>
          <a:r>
            <a:rPr lang="en-US" cap="none" sz="2800" b="1" i="0" u="none" baseline="0">
              <a:solidFill>
                <a:srgbClr val="FFFFFF"/>
              </a:solidFill>
            </a:rPr>
            <a:t>do Parlamentu Europejskiego</a:t>
          </a:r>
          <a:r>
            <a:rPr lang="en-US" cap="none" sz="2800" b="1" i="0" u="none" baseline="0">
              <a:solidFill>
                <a:srgbClr val="FFFFFF"/>
              </a:solidFill>
            </a:rPr>
            <a:t> </a:t>
          </a:r>
          <a:r>
            <a:rPr lang="en-US" cap="none" sz="2800" b="1" i="0" u="none" baseline="0">
              <a:solidFill>
                <a:srgbClr val="FFFFFF"/>
              </a:solidFill>
            </a:rPr>
            <a:t> w 2014 r. 
</a:t>
          </a:r>
          <a:r>
            <a:rPr lang="en-US" cap="none" sz="2800" b="1" i="0" u="none" baseline="0">
              <a:solidFill>
                <a:srgbClr val="FFFFFF"/>
              </a:solidFill>
            </a:rPr>
            <a:t>w Gminie Osina</a:t>
          </a:r>
        </a:p>
      </xdr:txBody>
    </xdr:sp>
    <xdr:clientData/>
  </xdr:oneCellAnchor>
  <xdr:twoCellAnchor editAs="oneCell">
    <xdr:from>
      <xdr:col>6</xdr:col>
      <xdr:colOff>161925</xdr:colOff>
      <xdr:row>0</xdr:row>
      <xdr:rowOff>171450</xdr:rowOff>
    </xdr:from>
    <xdr:to>
      <xdr:col>7</xdr:col>
      <xdr:colOff>1733550</xdr:colOff>
      <xdr:row>11</xdr:row>
      <xdr:rowOff>0</xdr:rowOff>
    </xdr:to>
    <xdr:pic>
      <xdr:nvPicPr>
        <xdr:cNvPr id="3" name="Picture 100" descr="https://encrypted-tbn0.gstatic.com/images?q=tbn:ANd9GcSCqL_HGY0PrNJkO8SmxswHrZSZuV8cB56JioDCJ9-TyeM6F1YcGwp9b54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171450"/>
          <a:ext cx="34861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0" zoomScaleNormal="70" zoomScaleSheetLayoutView="55" zoomScalePageLayoutView="70" workbookViewId="0" topLeftCell="A1">
      <selection activeCell="F27" sqref="F27"/>
    </sheetView>
  </sheetViews>
  <sheetFormatPr defaultColWidth="9.421875" defaultRowHeight="18" customHeight="1"/>
  <cols>
    <col min="1" max="1" width="31.57421875" style="1" customWidth="1"/>
    <col min="2" max="2" width="26.421875" style="1" customWidth="1"/>
    <col min="3" max="8" width="28.7109375" style="1" customWidth="1"/>
    <col min="9" max="9" width="12.8515625" style="1" customWidth="1"/>
    <col min="10" max="10" width="13.140625" style="1" customWidth="1"/>
    <col min="11" max="16384" width="9.421875" style="1" customWidth="1"/>
  </cols>
  <sheetData>
    <row r="1" spans="1:4" ht="18" customHeight="1">
      <c r="A1" s="17" t="s">
        <v>23</v>
      </c>
      <c r="B1" s="17"/>
      <c r="C1" s="17"/>
      <c r="D1" s="17"/>
    </row>
    <row r="2" spans="1:4" ht="18" customHeight="1">
      <c r="A2" s="26" t="s">
        <v>8</v>
      </c>
      <c r="B2" s="27" t="s">
        <v>1</v>
      </c>
      <c r="C2" s="27" t="s">
        <v>5</v>
      </c>
      <c r="D2" s="27" t="s">
        <v>0</v>
      </c>
    </row>
    <row r="3" spans="1:4" ht="18" customHeight="1">
      <c r="A3" s="27" t="s">
        <v>21</v>
      </c>
      <c r="B3" s="27">
        <v>1474</v>
      </c>
      <c r="C3" s="27">
        <v>72</v>
      </c>
      <c r="D3" s="28">
        <f>C3/B3</f>
        <v>0.048846675712347354</v>
      </c>
    </row>
    <row r="4" spans="1:4" ht="18" customHeight="1">
      <c r="A4" s="27" t="s">
        <v>22</v>
      </c>
      <c r="B4" s="27">
        <v>811</v>
      </c>
      <c r="C4" s="27">
        <v>26</v>
      </c>
      <c r="D4" s="28">
        <f>C4/B4</f>
        <v>0.032059186189889025</v>
      </c>
    </row>
    <row r="5" spans="1:4" ht="18" customHeight="1">
      <c r="A5" s="26" t="s">
        <v>2</v>
      </c>
      <c r="B5" s="26">
        <f>B3+B4</f>
        <v>2285</v>
      </c>
      <c r="C5" s="26">
        <f>C3+C4</f>
        <v>98</v>
      </c>
      <c r="D5" s="28">
        <f>C5/B5</f>
        <v>0.04288840262582057</v>
      </c>
    </row>
    <row r="6" spans="1:4" ht="18" customHeight="1">
      <c r="A6" s="29"/>
      <c r="B6" s="29"/>
      <c r="C6" s="29"/>
      <c r="D6" s="29"/>
    </row>
    <row r="7" spans="1:4" ht="18" customHeight="1">
      <c r="A7" s="26" t="s">
        <v>9</v>
      </c>
      <c r="B7" s="27" t="s">
        <v>1</v>
      </c>
      <c r="C7" s="27" t="s">
        <v>5</v>
      </c>
      <c r="D7" s="27" t="s">
        <v>0</v>
      </c>
    </row>
    <row r="8" spans="1:4" ht="18" customHeight="1">
      <c r="A8" s="27" t="s">
        <v>21</v>
      </c>
      <c r="B8" s="27">
        <v>1474</v>
      </c>
      <c r="C8" s="27">
        <v>175</v>
      </c>
      <c r="D8" s="28">
        <f>C8/B8</f>
        <v>0.11872455902306649</v>
      </c>
    </row>
    <row r="9" spans="1:4" ht="18" customHeight="1">
      <c r="A9" s="27" t="s">
        <v>22</v>
      </c>
      <c r="B9" s="27">
        <v>811</v>
      </c>
      <c r="C9" s="27">
        <v>103</v>
      </c>
      <c r="D9" s="28">
        <f>C9/B9</f>
        <v>0.12700369913686807</v>
      </c>
    </row>
    <row r="10" spans="1:4" ht="18" customHeight="1">
      <c r="A10" s="26" t="s">
        <v>2</v>
      </c>
      <c r="B10" s="26">
        <f>B8+B9</f>
        <v>2285</v>
      </c>
      <c r="C10" s="26">
        <f>C8+C9</f>
        <v>278</v>
      </c>
      <c r="D10" s="28">
        <f>C10/B10</f>
        <v>0.12166301969365427</v>
      </c>
    </row>
    <row r="11" spans="1:10" ht="18" customHeight="1">
      <c r="A11" s="30"/>
      <c r="B11" s="30"/>
      <c r="C11" s="30"/>
      <c r="D11" s="31"/>
      <c r="F11" s="4"/>
      <c r="G11" s="5"/>
      <c r="H11" s="2"/>
      <c r="I11" s="6"/>
      <c r="J11" s="3"/>
    </row>
    <row r="12" spans="1:9" ht="18" customHeight="1">
      <c r="A12" s="32" t="s">
        <v>7</v>
      </c>
      <c r="B12" s="33" t="s">
        <v>1</v>
      </c>
      <c r="C12" s="34" t="s">
        <v>5</v>
      </c>
      <c r="D12" s="27" t="s">
        <v>0</v>
      </c>
      <c r="E12" s="4"/>
      <c r="F12" s="5"/>
      <c r="G12" s="2"/>
      <c r="H12" s="6"/>
      <c r="I12" s="3"/>
    </row>
    <row r="13" spans="1:10" ht="18" customHeight="1">
      <c r="A13" s="33" t="s">
        <v>21</v>
      </c>
      <c r="B13" s="33">
        <v>1474</v>
      </c>
      <c r="C13" s="34">
        <v>230</v>
      </c>
      <c r="D13" s="28">
        <f>C13/B13</f>
        <v>0.1560379918588874</v>
      </c>
      <c r="E13" s="4"/>
      <c r="F13" s="5"/>
      <c r="G13" s="2"/>
      <c r="H13" s="6"/>
      <c r="I13" s="3"/>
      <c r="J13"/>
    </row>
    <row r="14" spans="1:9" ht="18" customHeight="1">
      <c r="A14" s="33" t="s">
        <v>22</v>
      </c>
      <c r="B14" s="33">
        <v>813</v>
      </c>
      <c r="C14" s="34">
        <v>127</v>
      </c>
      <c r="D14" s="28">
        <f>C14/B14</f>
        <v>0.15621156211562115</v>
      </c>
      <c r="E14" s="4"/>
      <c r="F14" s="5"/>
      <c r="G14" s="2"/>
      <c r="H14" s="6"/>
      <c r="I14" s="3"/>
    </row>
    <row r="15" spans="1:9" ht="18" customHeight="1">
      <c r="A15" s="32" t="s">
        <v>2</v>
      </c>
      <c r="B15" s="32">
        <f>B13+B14</f>
        <v>2287</v>
      </c>
      <c r="C15" s="35">
        <f>C13+C14</f>
        <v>357</v>
      </c>
      <c r="D15" s="28">
        <f>C15/B15</f>
        <v>0.15609969392216877</v>
      </c>
      <c r="E15" s="4"/>
      <c r="F15" s="5"/>
      <c r="G15" s="2"/>
      <c r="H15" s="6"/>
      <c r="I15" s="3"/>
    </row>
    <row r="16" spans="1:10" ht="18" customHeight="1">
      <c r="A16" s="2"/>
      <c r="B16" s="2"/>
      <c r="C16" s="2"/>
      <c r="D16" s="3"/>
      <c r="F16" s="4"/>
      <c r="G16" s="5"/>
      <c r="H16" s="2"/>
      <c r="I16" s="6"/>
      <c r="J16" s="3"/>
    </row>
    <row r="17" spans="1:8" ht="18" customHeight="1">
      <c r="A17" s="20" t="s">
        <v>24</v>
      </c>
      <c r="B17" s="20"/>
      <c r="C17" s="20"/>
      <c r="D17" s="20"/>
      <c r="E17" s="20"/>
      <c r="F17" s="20"/>
      <c r="G17" s="20"/>
      <c r="H17" s="21"/>
    </row>
    <row r="18" spans="1:8" ht="18" customHeight="1">
      <c r="A18" s="16"/>
      <c r="B18" s="16"/>
      <c r="C18" s="25" t="s">
        <v>26</v>
      </c>
      <c r="D18" s="25"/>
      <c r="E18" s="25" t="s">
        <v>27</v>
      </c>
      <c r="F18" s="25"/>
      <c r="G18" s="22" t="s">
        <v>25</v>
      </c>
      <c r="H18" s="22"/>
    </row>
    <row r="19" spans="1:8" ht="18" customHeight="1">
      <c r="A19" s="18" t="s">
        <v>10</v>
      </c>
      <c r="B19" s="18"/>
      <c r="C19" s="7" t="s">
        <v>6</v>
      </c>
      <c r="D19" s="7" t="s">
        <v>4</v>
      </c>
      <c r="E19" s="7" t="s">
        <v>6</v>
      </c>
      <c r="F19" s="7" t="s">
        <v>4</v>
      </c>
      <c r="G19" s="8" t="s">
        <v>6</v>
      </c>
      <c r="H19" s="9" t="s">
        <v>4</v>
      </c>
    </row>
    <row r="20" spans="1:8" ht="18" customHeight="1">
      <c r="A20" s="19" t="s">
        <v>11</v>
      </c>
      <c r="B20" s="19"/>
      <c r="C20" s="10">
        <v>4</v>
      </c>
      <c r="D20" s="11">
        <f>C20/C30</f>
        <v>0.018604651162790697</v>
      </c>
      <c r="E20" s="10">
        <v>5</v>
      </c>
      <c r="F20" s="11">
        <f>E20/E30</f>
        <v>0.042735042735042736</v>
      </c>
      <c r="G20" s="12">
        <f aca="true" t="shared" si="0" ref="G20:G29">C20+E20</f>
        <v>9</v>
      </c>
      <c r="H20" s="13">
        <f>G20/G30</f>
        <v>0.02710843373493976</v>
      </c>
    </row>
    <row r="21" spans="1:8" ht="18" customHeight="1">
      <c r="A21" s="19" t="s">
        <v>12</v>
      </c>
      <c r="B21" s="19"/>
      <c r="C21" s="10">
        <v>2</v>
      </c>
      <c r="D21" s="11">
        <f>C21/C30</f>
        <v>0.009302325581395349</v>
      </c>
      <c r="E21" s="10">
        <v>2</v>
      </c>
      <c r="F21" s="11">
        <f>E21/E30</f>
        <v>0.017094017094017096</v>
      </c>
      <c r="G21" s="12">
        <f t="shared" si="0"/>
        <v>4</v>
      </c>
      <c r="H21" s="13">
        <f>G21/G30</f>
        <v>0.012048192771084338</v>
      </c>
    </row>
    <row r="22" spans="1:8" ht="18" customHeight="1">
      <c r="A22" s="14" t="s">
        <v>13</v>
      </c>
      <c r="B22" s="14"/>
      <c r="C22" s="10">
        <v>32</v>
      </c>
      <c r="D22" s="11">
        <f>C22/C30</f>
        <v>0.14883720930232558</v>
      </c>
      <c r="E22" s="10">
        <v>2</v>
      </c>
      <c r="F22" s="11">
        <f>E22/E30</f>
        <v>0.017094017094017096</v>
      </c>
      <c r="G22" s="12">
        <f t="shared" si="0"/>
        <v>34</v>
      </c>
      <c r="H22" s="13">
        <f>G22/G30</f>
        <v>0.10240963855421686</v>
      </c>
    </row>
    <row r="23" spans="1:8" ht="18" customHeight="1">
      <c r="A23" s="14" t="s">
        <v>14</v>
      </c>
      <c r="B23" s="14"/>
      <c r="C23" s="10">
        <v>46</v>
      </c>
      <c r="D23" s="11">
        <f>C23/C30</f>
        <v>0.21395348837209302</v>
      </c>
      <c r="E23" s="10">
        <v>40</v>
      </c>
      <c r="F23" s="11">
        <f>E23/E30</f>
        <v>0.3418803418803419</v>
      </c>
      <c r="G23" s="12">
        <f t="shared" si="0"/>
        <v>86</v>
      </c>
      <c r="H23" s="13">
        <f>G23/G30</f>
        <v>0.25903614457831325</v>
      </c>
    </row>
    <row r="24" spans="1:8" ht="18" customHeight="1">
      <c r="A24" s="19" t="s">
        <v>15</v>
      </c>
      <c r="B24" s="19"/>
      <c r="C24" s="10">
        <v>4</v>
      </c>
      <c r="D24" s="11">
        <f>C24/C30</f>
        <v>0.018604651162790697</v>
      </c>
      <c r="E24" s="10">
        <v>2</v>
      </c>
      <c r="F24" s="11">
        <f>E24/E30</f>
        <v>0.017094017094017096</v>
      </c>
      <c r="G24" s="12">
        <f t="shared" si="0"/>
        <v>6</v>
      </c>
      <c r="H24" s="13">
        <f>G24/G30</f>
        <v>0.018072289156626505</v>
      </c>
    </row>
    <row r="25" spans="1:8" ht="18" customHeight="1">
      <c r="A25" s="19" t="s">
        <v>16</v>
      </c>
      <c r="B25" s="19"/>
      <c r="C25" s="10">
        <v>8</v>
      </c>
      <c r="D25" s="11">
        <f>C25/C30</f>
        <v>0.037209302325581395</v>
      </c>
      <c r="E25" s="10">
        <v>3</v>
      </c>
      <c r="F25" s="11">
        <f>E25/E30</f>
        <v>0.02564102564102564</v>
      </c>
      <c r="G25" s="12">
        <f t="shared" si="0"/>
        <v>11</v>
      </c>
      <c r="H25" s="13">
        <f>G25/G30</f>
        <v>0.03313253012048193</v>
      </c>
    </row>
    <row r="26" spans="1:8" ht="18" customHeight="1">
      <c r="A26" s="14" t="s">
        <v>17</v>
      </c>
      <c r="B26" s="14"/>
      <c r="C26" s="10">
        <v>14</v>
      </c>
      <c r="D26" s="11">
        <f>C26/C30</f>
        <v>0.06511627906976744</v>
      </c>
      <c r="E26" s="10">
        <v>8</v>
      </c>
      <c r="F26" s="11">
        <f>E26/E30</f>
        <v>0.06837606837606838</v>
      </c>
      <c r="G26" s="12">
        <f t="shared" si="0"/>
        <v>22</v>
      </c>
      <c r="H26" s="13">
        <f>G26/G30</f>
        <v>0.06626506024096386</v>
      </c>
    </row>
    <row r="27" spans="1:8" ht="18" customHeight="1">
      <c r="A27" s="14" t="s">
        <v>18</v>
      </c>
      <c r="B27" s="15"/>
      <c r="C27" s="10">
        <v>68</v>
      </c>
      <c r="D27" s="11">
        <f>C27/C30</f>
        <v>0.31627906976744186</v>
      </c>
      <c r="E27" s="10">
        <v>35</v>
      </c>
      <c r="F27" s="11">
        <f>E27/E30</f>
        <v>0.29914529914529914</v>
      </c>
      <c r="G27" s="12">
        <f t="shared" si="0"/>
        <v>103</v>
      </c>
      <c r="H27" s="13">
        <f>G27/G30</f>
        <v>0.3102409638554217</v>
      </c>
    </row>
    <row r="28" spans="1:8" ht="18" customHeight="1">
      <c r="A28" s="14" t="s">
        <v>19</v>
      </c>
      <c r="B28" s="15"/>
      <c r="C28" s="10">
        <v>36</v>
      </c>
      <c r="D28" s="11">
        <f>C28/C30</f>
        <v>0.16744186046511628</v>
      </c>
      <c r="E28" s="10">
        <v>20</v>
      </c>
      <c r="F28" s="11">
        <f>E28/E30</f>
        <v>0.17094017094017094</v>
      </c>
      <c r="G28" s="12">
        <f t="shared" si="0"/>
        <v>56</v>
      </c>
      <c r="H28" s="13">
        <f>G28/G30</f>
        <v>0.1686746987951807</v>
      </c>
    </row>
    <row r="29" spans="1:8" ht="18" customHeight="1">
      <c r="A29" s="23" t="s">
        <v>20</v>
      </c>
      <c r="B29" s="24"/>
      <c r="C29" s="10">
        <v>1</v>
      </c>
      <c r="D29" s="11">
        <f>C29/C30</f>
        <v>0.004651162790697674</v>
      </c>
      <c r="E29" s="10">
        <v>0</v>
      </c>
      <c r="F29" s="11">
        <f>E29/E30</f>
        <v>0</v>
      </c>
      <c r="G29" s="12">
        <f t="shared" si="0"/>
        <v>1</v>
      </c>
      <c r="H29" s="13">
        <f>G29/G30</f>
        <v>0.0030120481927710845</v>
      </c>
    </row>
    <row r="30" spans="1:8" ht="18" customHeight="1">
      <c r="A30" s="16" t="s">
        <v>3</v>
      </c>
      <c r="B30" s="15"/>
      <c r="C30" s="10">
        <f>SUM(C20:C29)</f>
        <v>215</v>
      </c>
      <c r="D30" s="11">
        <f>C30/C30</f>
        <v>1</v>
      </c>
      <c r="E30" s="10">
        <f>SUM(E20:E29)</f>
        <v>117</v>
      </c>
      <c r="F30" s="11">
        <f>E30/E30</f>
        <v>1</v>
      </c>
      <c r="G30" s="12">
        <f>SUM(G20:G29)</f>
        <v>332</v>
      </c>
      <c r="H30" s="13">
        <f>G30/G30</f>
        <v>1</v>
      </c>
    </row>
  </sheetData>
  <sheetProtection/>
  <mergeCells count="18">
    <mergeCell ref="E18:F18"/>
    <mergeCell ref="A25:B25"/>
    <mergeCell ref="A26:B26"/>
    <mergeCell ref="A27:B27"/>
    <mergeCell ref="A29:B29"/>
    <mergeCell ref="A23:B23"/>
    <mergeCell ref="A24:B24"/>
    <mergeCell ref="C18:D18"/>
    <mergeCell ref="A28:B28"/>
    <mergeCell ref="A30:B30"/>
    <mergeCell ref="A1:D1"/>
    <mergeCell ref="A19:B19"/>
    <mergeCell ref="A20:B20"/>
    <mergeCell ref="A21:B21"/>
    <mergeCell ref="A22:B22"/>
    <mergeCell ref="A17:H17"/>
    <mergeCell ref="G18:H18"/>
    <mergeCell ref="A18:B1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2014-05-25T21:24:46Z</cp:lastPrinted>
  <dcterms:created xsi:type="dcterms:W3CDTF">2010-07-04T04:58:52Z</dcterms:created>
  <dcterms:modified xsi:type="dcterms:W3CDTF">2014-05-25T21:33:24Z</dcterms:modified>
  <cp:category/>
  <cp:version/>
  <cp:contentType/>
  <cp:contentStatus/>
</cp:coreProperties>
</file>